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E97"/>
  <c r="F97"/>
  <c r="E98"/>
  <c r="F98"/>
  <c r="E99"/>
  <c r="F99"/>
  <c r="E100"/>
  <c r="F100"/>
  <c r="E101"/>
  <c r="F101"/>
  <c r="E102"/>
  <c r="F102"/>
  <c r="E103"/>
  <c r="F103"/>
  <c r="E105"/>
  <c r="E106"/>
  <c r="E107"/>
  <c r="E108"/>
  <c r="F108"/>
  <c r="E109"/>
  <c r="F109"/>
  <c r="E111"/>
  <c r="F111"/>
  <c r="E112"/>
  <c r="F112"/>
  <c r="E113"/>
  <c r="E115"/>
  <c r="F115"/>
  <c r="E116"/>
  <c r="F116"/>
  <c r="E119"/>
  <c r="F119"/>
  <c r="E120"/>
  <c r="E117" s="1"/>
  <c r="F120"/>
  <c r="F117" s="1"/>
</calcChain>
</file>

<file path=xl/sharedStrings.xml><?xml version="1.0" encoding="utf-8"?>
<sst xmlns="http://schemas.openxmlformats.org/spreadsheetml/2006/main" count="398" uniqueCount="205">
  <si>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</si>
  <si>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</si>
  <si>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</si>
  <si>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</si>
  <si>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</si>
  <si>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</si>
  <si>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</si>
  <si>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</si>
  <si>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</si>
  <si>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</si>
  <si>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</si>
  <si>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</si>
  <si>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</si>
  <si>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</si>
  <si>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</si>
  <si>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</si>
  <si>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</si>
  <si>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</si>
  <si>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</si>
  <si>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</si>
  <si>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</si>
  <si>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</si>
  <si>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</si>
  <si>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</si>
  <si>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</si>
  <si>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</si>
  <si>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</si>
  <si>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</si>
  <si>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</si>
  <si>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</si>
  <si>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</si>
  <si>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</si>
  <si>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</si>
  <si>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</si>
  <si>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</si>
  <si>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</si>
  <si>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</si>
  <si>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</si>
  <si>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</si>
  <si>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</si>
  <si>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</si>
  <si>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</si>
  <si>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</si>
  <si>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</si>
  <si>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</si>
  <si>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</si>
  <si>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</si>
  <si>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</si>
  <si>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</si>
  <si>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</si>
  <si>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</si>
  <si>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</si>
  <si>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</si>
  <si>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</si>
  <si>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</si>
  <si>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</si>
  <si>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</si>
  <si>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</si>
  <si>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</si>
  <si>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</si>
  <si>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</si>
  <si>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</si>
  <si>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</si>
  <si>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</si>
  <si>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</si>
  <si>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</si>
  <si>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</si>
  <si>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</si>
  <si>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</si>
  <si>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</si>
  <si>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</si>
  <si>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</si>
  <si>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</si>
  <si>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</si>
  <si>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</si>
  <si>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</si>
  <si>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</si>
  <si>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</si>
  <si>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</si>
  <si>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</si>
  <si>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</si>
  <si>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</si>
  <si>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</si>
  <si>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</si>
  <si>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</si>
  <si>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</si>
  <si>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</si>
  <si>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</si>
  <si>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</si>
  <si>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</si>
  <si>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</si>
  <si>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</si>
  <si>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</si>
  <si>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</si>
  <si>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</si>
  <si>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</si>
  <si>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</si>
  <si>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</si>
  <si>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</si>
  <si>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</si>
  <si>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</si>
  <si>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</si>
  <si>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</si>
  <si>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</si>
  <si>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</si>
  <si>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</si>
  <si>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</si>
  <si>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</si>
  <si>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</si>
  <si>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</si>
  <si>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</si>
  <si>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</si>
  <si>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</si>
  <si>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</si>
  <si>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</si>
  <si>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</si>
  <si>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</si>
  <si>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</si>
  <si>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</si>
  <si>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</si>
  <si>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</si>
  <si>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</si>
  <si>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</si>
  <si>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</si>
  <si>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</si>
  <si>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</si>
  <si>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</si>
  <si>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</si>
  <si>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</si>
  <si>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</si>
  <si>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</si>
  <si>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</si>
  <si>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</si>
  <si>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</si>
  <si>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</si>
  <si>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</si>
  <si>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</si>
  <si>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</si>
  <si>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</si>
  <si>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</si>
  <si>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</si>
  <si>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</si>
  <si>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</si>
  <si>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</si>
  <si>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</si>
  <si>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</si>
  <si>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</si>
  <si>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</si>
  <si>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</si>
  <si>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</si>
  <si>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</si>
  <si>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</si>
  <si>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</si>
  <si>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</si>
  <si>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</si>
  <si>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</si>
  <si>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</si>
  <si>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</si>
  <si>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</si>
  <si>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</si>
  <si>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</si>
  <si>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</si>
  <si>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</si>
  <si>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</si>
  <si>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</si>
  <si>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</si>
  <si>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</si>
  <si>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</si>
  <si>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</si>
  <si>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</si>
  <si>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</si>
  <si>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</si>
  <si>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</si>
  <si>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</si>
  <si>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</si>
  <si>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</si>
  <si>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</si>
  <si>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</si>
  <si>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</si>
  <si>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</si>
  <si>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</si>
  <si>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</si>
  <si>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</si>
  <si>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</si>
  <si>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</si>
  <si>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</si>
  <si>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</si>
  <si>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</si>
  <si>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</si>
  <si>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</si>
  <si>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</si>
  <si>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</si>
  <si>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</si>
  <si>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</si>
  <si>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</si>
  <si>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</si>
  <si>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</si>
  <si>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</si>
  <si>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</si>
  <si>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</si>
  <si>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</si>
  <si>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</si>
  <si>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UNITED CABLE INDUSTRIES</t>
  </si>
  <si>
    <t>مصانع الكابلات المتحدة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</si>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</sst>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3" sqref="E13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>
        <v>141215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 t="s">
        <v>204</v>
      </c>
      <c r="H5" s="22" t="s">
        <v>204</v>
      </c>
      <c r="I5" s="3" t="s">
        <v>138</v>
      </c>
    </row>
    <row r="6" spans="4:9" ht="20.100000000000001" customHeight="1">
      <c r="D6" s="10" t="s">
        <v>125</v>
      </c>
      <c r="E6" s="13">
        <v>0.91</v>
      </c>
      <c r="F6" s="13">
        <v>0.89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8398054.8399999999</v>
      </c>
      <c r="F7" s="14">
        <v>31967451.649999999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>
        <v>8304963</v>
      </c>
      <c r="F8" s="14">
        <v>24474378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>
        <v>6878</v>
      </c>
      <c r="F9" s="14">
        <v>44019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40000000</v>
      </c>
      <c r="F10" s="14">
        <v>40000000</v>
      </c>
      <c r="G10" s="14" t="s">
        <v>204</v>
      </c>
      <c r="H10" s="14" t="s">
        <v>204</v>
      </c>
      <c r="I10" s="4" t="s">
        <v>24</v>
      </c>
    </row>
    <row r="11" spans="4:9" ht="20.100000000000001" customHeight="1">
      <c r="D11" s="10" t="s">
        <v>127</v>
      </c>
      <c r="E11" s="14">
        <v>36400000</v>
      </c>
      <c r="F11" s="14">
        <v>35600000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 t="s">
        <v>204</v>
      </c>
      <c r="H12" s="15" t="s">
        <v>204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2.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4618672</v>
      </c>
      <c r="F16" s="56">
        <v>19199475</v>
      </c>
      <c r="G16" s="56" t="s">
        <v>204</v>
      </c>
      <c r="H16" s="56" t="s">
        <v>204</v>
      </c>
      <c r="I16" s="3" t="s">
        <v>58</v>
      </c>
    </row>
    <row r="17" spans="4:9" ht="20.100000000000001" customHeight="1">
      <c r="D17" s="10" t="s">
        <v>128</v>
      </c>
      <c r="E17" s="57">
        <v>810050</v>
      </c>
      <c r="F17" s="57">
        <v>0</v>
      </c>
      <c r="G17" s="57" t="s">
        <v>204</v>
      </c>
      <c r="H17" s="57" t="s">
        <v>204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 t="s">
        <v>204</v>
      </c>
      <c r="H18" s="57" t="s">
        <v>204</v>
      </c>
      <c r="I18" s="4" t="s">
        <v>168</v>
      </c>
    </row>
    <row r="19" spans="4:9" ht="20.100000000000001" customHeight="1">
      <c r="D19" s="19" t="s">
        <v>179</v>
      </c>
      <c r="E19" s="57">
        <v>855173</v>
      </c>
      <c r="F19" s="57">
        <v>0</v>
      </c>
      <c r="G19" s="57" t="s">
        <v>204</v>
      </c>
      <c r="H19" s="57" t="s">
        <v>204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 t="s">
        <v>204</v>
      </c>
      <c r="H20" s="57" t="s">
        <v>204</v>
      </c>
      <c r="I20" s="4" t="s">
        <v>170</v>
      </c>
    </row>
    <row r="21" spans="4:9" ht="20.100000000000001" customHeight="1">
      <c r="D21" s="19" t="s">
        <v>181</v>
      </c>
      <c r="E21" s="57">
        <v>11180755</v>
      </c>
      <c r="F21" s="57">
        <v>0</v>
      </c>
      <c r="G21" s="57" t="s">
        <v>204</v>
      </c>
      <c r="H21" s="57" t="s">
        <v>204</v>
      </c>
      <c r="I21" s="4" t="s">
        <v>171</v>
      </c>
    </row>
    <row r="22" spans="4:9" ht="20.100000000000001" customHeight="1">
      <c r="D22" s="19" t="s">
        <v>182</v>
      </c>
      <c r="E22" s="57">
        <v>338497</v>
      </c>
      <c r="F22" s="57">
        <v>0</v>
      </c>
      <c r="G22" s="57" t="s">
        <v>204</v>
      </c>
      <c r="H22" s="57" t="s">
        <v>204</v>
      </c>
      <c r="I22" s="4" t="s">
        <v>172</v>
      </c>
    </row>
    <row r="23" spans="4:9" ht="20.100000000000001" customHeight="1">
      <c r="D23" s="10" t="s">
        <v>70</v>
      </c>
      <c r="E23" s="57">
        <v>19805922</v>
      </c>
      <c r="F23" s="57">
        <v>19311245</v>
      </c>
      <c r="G23" s="57" t="s">
        <v>204</v>
      </c>
      <c r="H23" s="57" t="s">
        <v>204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 t="s">
        <v>204</v>
      </c>
      <c r="H24" s="57" t="s">
        <v>204</v>
      </c>
      <c r="I24" s="4" t="s">
        <v>82</v>
      </c>
    </row>
    <row r="25" spans="4:9" ht="20.100000000000001" customHeight="1">
      <c r="D25" s="10" t="s">
        <v>158</v>
      </c>
      <c r="E25" s="57">
        <v>26128465</v>
      </c>
      <c r="F25" s="57">
        <v>23028764</v>
      </c>
      <c r="G25" s="57" t="s">
        <v>204</v>
      </c>
      <c r="H25" s="57" t="s">
        <v>204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 t="s">
        <v>204</v>
      </c>
      <c r="H26" s="57" t="s">
        <v>204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 t="s">
        <v>204</v>
      </c>
      <c r="H27" s="57" t="s">
        <v>204</v>
      </c>
      <c r="I27" s="4" t="s">
        <v>83</v>
      </c>
    </row>
    <row r="28" spans="4:9" ht="20.100000000000001" customHeight="1">
      <c r="D28" s="10" t="s">
        <v>71</v>
      </c>
      <c r="E28" s="57">
        <v>26128465</v>
      </c>
      <c r="F28" s="57">
        <v>23028764</v>
      </c>
      <c r="G28" s="57" t="s">
        <v>204</v>
      </c>
      <c r="H28" s="57" t="s">
        <v>204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 t="s">
        <v>204</v>
      </c>
      <c r="H29" s="57" t="s">
        <v>204</v>
      </c>
      <c r="I29" s="4" t="s">
        <v>176</v>
      </c>
    </row>
    <row r="30" spans="4:9" ht="20.100000000000001" customHeight="1">
      <c r="D30" s="21" t="s">
        <v>29</v>
      </c>
      <c r="E30" s="58">
        <v>45934387</v>
      </c>
      <c r="F30" s="58">
        <v>42340009</v>
      </c>
      <c r="G30" s="58" t="s">
        <v>204</v>
      </c>
      <c r="H30" s="58" t="s">
        <v>204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903035</v>
      </c>
      <c r="F35" s="56">
        <v>155900</v>
      </c>
      <c r="G35" s="56" t="s">
        <v>204</v>
      </c>
      <c r="H35" s="56" t="s">
        <v>204</v>
      </c>
      <c r="I35" s="3" t="s">
        <v>150</v>
      </c>
    </row>
    <row r="36" spans="4:9" ht="20.100000000000001" customHeight="1">
      <c r="D36" s="10" t="s">
        <v>101</v>
      </c>
      <c r="E36" s="57">
        <v>2660324</v>
      </c>
      <c r="F36" s="57">
        <v>0</v>
      </c>
      <c r="G36" s="57" t="s">
        <v>204</v>
      </c>
      <c r="H36" s="57" t="s">
        <v>204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 t="s">
        <v>204</v>
      </c>
      <c r="H37" s="57" t="s">
        <v>204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 t="s">
        <v>204</v>
      </c>
      <c r="H38" s="57" t="s">
        <v>204</v>
      </c>
      <c r="I38" s="4" t="s">
        <v>85</v>
      </c>
    </row>
    <row r="39" spans="4:9" ht="20.100000000000001" customHeight="1">
      <c r="D39" s="10" t="s">
        <v>104</v>
      </c>
      <c r="E39" s="57">
        <v>3911697</v>
      </c>
      <c r="F39" s="57">
        <v>687474</v>
      </c>
      <c r="G39" s="57" t="s">
        <v>204</v>
      </c>
      <c r="H39" s="57" t="s">
        <v>204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 t="s">
        <v>204</v>
      </c>
      <c r="H40" s="57" t="s">
        <v>204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 t="s">
        <v>204</v>
      </c>
      <c r="H41" s="57" t="s">
        <v>204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 t="s">
        <v>204</v>
      </c>
      <c r="H42" s="57" t="s">
        <v>204</v>
      </c>
      <c r="I42" s="4" t="s">
        <v>87</v>
      </c>
    </row>
    <row r="43" spans="4:9" ht="20.100000000000001" customHeight="1">
      <c r="D43" s="20" t="s">
        <v>107</v>
      </c>
      <c r="E43" s="58">
        <v>3911697</v>
      </c>
      <c r="F43" s="58">
        <v>687474</v>
      </c>
      <c r="G43" s="58" t="s">
        <v>204</v>
      </c>
      <c r="H43" s="58" t="s">
        <v>204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40000000</v>
      </c>
      <c r="F46" s="56">
        <v>40000000</v>
      </c>
      <c r="G46" s="56" t="s">
        <v>204</v>
      </c>
      <c r="H46" s="56" t="s">
        <v>204</v>
      </c>
      <c r="I46" s="3" t="s">
        <v>5</v>
      </c>
    </row>
    <row r="47" spans="4:9" ht="20.100000000000001" customHeight="1">
      <c r="D47" s="10" t="s">
        <v>31</v>
      </c>
      <c r="E47" s="57">
        <v>40000000</v>
      </c>
      <c r="F47" s="57">
        <v>40000000</v>
      </c>
      <c r="G47" s="57" t="s">
        <v>204</v>
      </c>
      <c r="H47" s="57" t="s">
        <v>204</v>
      </c>
      <c r="I47" s="4" t="s">
        <v>6</v>
      </c>
    </row>
    <row r="48" spans="4:9" ht="20.100000000000001" customHeight="1">
      <c r="D48" s="10" t="s">
        <v>130</v>
      </c>
      <c r="E48" s="57">
        <v>40000000</v>
      </c>
      <c r="F48" s="57">
        <v>40000000</v>
      </c>
      <c r="G48" s="57" t="s">
        <v>204</v>
      </c>
      <c r="H48" s="57" t="s">
        <v>204</v>
      </c>
      <c r="I48" s="4" t="s">
        <v>7</v>
      </c>
    </row>
    <row r="49" spans="4:9" ht="20.100000000000001" customHeight="1">
      <c r="D49" s="10" t="s">
        <v>73</v>
      </c>
      <c r="E49" s="57">
        <v>271007</v>
      </c>
      <c r="F49" s="57">
        <v>226290</v>
      </c>
      <c r="G49" s="57" t="s">
        <v>204</v>
      </c>
      <c r="H49" s="57" t="s">
        <v>204</v>
      </c>
      <c r="I49" s="4" t="s">
        <v>61</v>
      </c>
    </row>
    <row r="50" spans="4:9" ht="20.100000000000001" customHeight="1">
      <c r="D50" s="10" t="s">
        <v>32</v>
      </c>
      <c r="E50" s="57">
        <v>271007</v>
      </c>
      <c r="F50" s="57">
        <v>226290</v>
      </c>
      <c r="G50" s="57" t="s">
        <v>204</v>
      </c>
      <c r="H50" s="57" t="s">
        <v>204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 t="s">
        <v>204</v>
      </c>
      <c r="H51" s="57" t="s">
        <v>204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 t="s">
        <v>204</v>
      </c>
      <c r="H52" s="57" t="s">
        <v>204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 t="s">
        <v>204</v>
      </c>
      <c r="H53" s="57" t="s">
        <v>204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 t="s">
        <v>204</v>
      </c>
      <c r="H54" s="57" t="s">
        <v>204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 t="s">
        <v>204</v>
      </c>
      <c r="H55" s="57" t="s">
        <v>204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 t="s">
        <v>204</v>
      </c>
      <c r="H56" s="57" t="s">
        <v>204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 t="s">
        <v>204</v>
      </c>
      <c r="H57" s="57" t="s">
        <v>204</v>
      </c>
      <c r="I57" s="4" t="s">
        <v>62</v>
      </c>
    </row>
    <row r="58" spans="4:9" ht="20.100000000000001" customHeight="1">
      <c r="D58" s="10" t="s">
        <v>39</v>
      </c>
      <c r="E58" s="57">
        <v>1480676</v>
      </c>
      <c r="F58" s="57">
        <v>1199955</v>
      </c>
      <c r="G58" s="57" t="s">
        <v>204</v>
      </c>
      <c r="H58" s="57" t="s">
        <v>204</v>
      </c>
      <c r="I58" s="4" t="s">
        <v>155</v>
      </c>
    </row>
    <row r="59" spans="4:9" ht="20.100000000000001" customHeight="1">
      <c r="D59" s="10" t="s">
        <v>38</v>
      </c>
      <c r="E59" s="57">
        <v>42022690</v>
      </c>
      <c r="F59" s="57">
        <v>41652535</v>
      </c>
      <c r="G59" s="57" t="s">
        <v>204</v>
      </c>
      <c r="H59" s="57" t="s">
        <v>204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 t="s">
        <v>204</v>
      </c>
      <c r="H60" s="57" t="s">
        <v>204</v>
      </c>
      <c r="I60" s="43" t="s">
        <v>184</v>
      </c>
    </row>
    <row r="61" spans="4:9" ht="20.100000000000001" customHeight="1">
      <c r="D61" s="11" t="s">
        <v>74</v>
      </c>
      <c r="E61" s="58">
        <v>45934387</v>
      </c>
      <c r="F61" s="58">
        <v>42340009</v>
      </c>
      <c r="G61" s="58" t="s">
        <v>204</v>
      </c>
      <c r="H61" s="58" t="s">
        <v>204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3633467</v>
      </c>
      <c r="F65" s="56">
        <v>0</v>
      </c>
      <c r="G65" s="56" t="s">
        <v>204</v>
      </c>
      <c r="H65" s="56" t="s">
        <v>204</v>
      </c>
      <c r="I65" s="3" t="s">
        <v>88</v>
      </c>
    </row>
    <row r="66" spans="4:9" ht="20.100000000000001" customHeight="1">
      <c r="D66" s="10" t="s">
        <v>110</v>
      </c>
      <c r="E66" s="57">
        <v>2995366</v>
      </c>
      <c r="F66" s="57">
        <v>0</v>
      </c>
      <c r="G66" s="57" t="s">
        <v>204</v>
      </c>
      <c r="H66" s="57" t="s">
        <v>204</v>
      </c>
      <c r="I66" s="4" t="s">
        <v>89</v>
      </c>
    </row>
    <row r="67" spans="4:9" ht="20.100000000000001" customHeight="1">
      <c r="D67" s="10" t="s">
        <v>132</v>
      </c>
      <c r="E67" s="57">
        <v>638101</v>
      </c>
      <c r="F67" s="57">
        <v>0</v>
      </c>
      <c r="G67" s="57" t="s">
        <v>204</v>
      </c>
      <c r="H67" s="57" t="s">
        <v>204</v>
      </c>
      <c r="I67" s="4" t="s">
        <v>90</v>
      </c>
    </row>
    <row r="68" spans="4:9" ht="20.100000000000001" customHeight="1">
      <c r="D68" s="10" t="s">
        <v>111</v>
      </c>
      <c r="E68" s="57">
        <v>865822</v>
      </c>
      <c r="F68" s="57">
        <v>1007745</v>
      </c>
      <c r="G68" s="57" t="s">
        <v>204</v>
      </c>
      <c r="H68" s="57" t="s">
        <v>204</v>
      </c>
      <c r="I68" s="4" t="s">
        <v>91</v>
      </c>
    </row>
    <row r="69" spans="4:9" ht="20.100000000000001" customHeight="1">
      <c r="D69" s="10" t="s">
        <v>112</v>
      </c>
      <c r="E69" s="57">
        <v>47828</v>
      </c>
      <c r="F69" s="57">
        <v>0</v>
      </c>
      <c r="G69" s="57" t="s">
        <v>204</v>
      </c>
      <c r="H69" s="57" t="s">
        <v>204</v>
      </c>
      <c r="I69" s="4" t="s">
        <v>92</v>
      </c>
    </row>
    <row r="70" spans="4:9" ht="20.100000000000001" customHeight="1">
      <c r="D70" s="10" t="s">
        <v>113</v>
      </c>
      <c r="E70" s="57">
        <v>561627</v>
      </c>
      <c r="F70" s="57">
        <v>33156</v>
      </c>
      <c r="G70" s="57" t="s">
        <v>204</v>
      </c>
      <c r="H70" s="57" t="s">
        <v>204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 t="s">
        <v>204</v>
      </c>
      <c r="H71" s="57" t="s">
        <v>204</v>
      </c>
      <c r="I71" s="4" t="s">
        <v>94</v>
      </c>
    </row>
    <row r="72" spans="4:9" ht="20.100000000000001" customHeight="1">
      <c r="D72" s="10" t="s">
        <v>115</v>
      </c>
      <c r="E72" s="57">
        <v>-275549</v>
      </c>
      <c r="F72" s="57">
        <v>-1007745</v>
      </c>
      <c r="G72" s="57" t="s">
        <v>204</v>
      </c>
      <c r="H72" s="57" t="s">
        <v>204</v>
      </c>
      <c r="I72" s="4" t="s">
        <v>95</v>
      </c>
    </row>
    <row r="73" spans="4:9" ht="20.100000000000001" customHeight="1">
      <c r="D73" s="10" t="s">
        <v>116</v>
      </c>
      <c r="E73" s="57">
        <v>733733</v>
      </c>
      <c r="F73" s="57">
        <v>3270645</v>
      </c>
      <c r="G73" s="57" t="s">
        <v>204</v>
      </c>
      <c r="H73" s="57" t="s">
        <v>204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 t="s">
        <v>204</v>
      </c>
      <c r="H74" s="57" t="s">
        <v>204</v>
      </c>
      <c r="I74" s="4" t="s">
        <v>64</v>
      </c>
    </row>
    <row r="75" spans="4:9" ht="20.100000000000001" customHeight="1">
      <c r="D75" s="10" t="s">
        <v>123</v>
      </c>
      <c r="E75" s="57">
        <v>458184</v>
      </c>
      <c r="F75" s="57">
        <v>2262900</v>
      </c>
      <c r="G75" s="57" t="s">
        <v>204</v>
      </c>
      <c r="H75" s="57" t="s">
        <v>204</v>
      </c>
      <c r="I75" s="4" t="s">
        <v>96</v>
      </c>
    </row>
    <row r="76" spans="4:9" ht="20.100000000000001" customHeight="1">
      <c r="D76" s="10" t="s">
        <v>118</v>
      </c>
      <c r="E76" s="57">
        <v>11012</v>
      </c>
      <c r="F76" s="57">
        <v>0</v>
      </c>
      <c r="G76" s="57" t="s">
        <v>204</v>
      </c>
      <c r="H76" s="57" t="s">
        <v>204</v>
      </c>
      <c r="I76" s="4" t="s">
        <v>97</v>
      </c>
    </row>
    <row r="77" spans="4:9" ht="20.100000000000001" customHeight="1">
      <c r="D77" s="10" t="s">
        <v>190</v>
      </c>
      <c r="E77" s="57">
        <v>447172</v>
      </c>
      <c r="F77" s="57">
        <v>2262900</v>
      </c>
      <c r="G77" s="57" t="s">
        <v>204</v>
      </c>
      <c r="H77" s="57" t="s">
        <v>204</v>
      </c>
      <c r="I77" s="50" t="s">
        <v>199</v>
      </c>
    </row>
    <row r="78" spans="4:9" ht="20.100000000000001" customHeight="1">
      <c r="D78" s="10" t="s">
        <v>157</v>
      </c>
      <c r="E78" s="57">
        <v>64786</v>
      </c>
      <c r="F78" s="57">
        <v>550845</v>
      </c>
      <c r="G78" s="57" t="s">
        <v>204</v>
      </c>
      <c r="H78" s="57" t="s">
        <v>204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 t="s">
        <v>204</v>
      </c>
      <c r="H79" s="57" t="s">
        <v>204</v>
      </c>
      <c r="I79" s="50" t="s">
        <v>193</v>
      </c>
    </row>
    <row r="80" spans="4:9" ht="20.100000000000001" customHeight="1">
      <c r="D80" s="10" t="s">
        <v>194</v>
      </c>
      <c r="E80" s="57">
        <v>12231</v>
      </c>
      <c r="F80" s="57">
        <v>59520</v>
      </c>
      <c r="G80" s="57" t="s">
        <v>204</v>
      </c>
      <c r="H80" s="57" t="s">
        <v>204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 t="s">
        <v>204</v>
      </c>
      <c r="H81" s="57" t="s">
        <v>204</v>
      </c>
      <c r="I81" s="50" t="s">
        <v>196</v>
      </c>
    </row>
    <row r="82" spans="4:9" ht="20.100000000000001" customHeight="1">
      <c r="D82" s="10" t="s">
        <v>187</v>
      </c>
      <c r="E82" s="57">
        <v>370155</v>
      </c>
      <c r="F82" s="57">
        <v>1652535</v>
      </c>
      <c r="G82" s="57" t="s">
        <v>204</v>
      </c>
      <c r="H82" s="57" t="s">
        <v>204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 t="s">
        <v>204</v>
      </c>
      <c r="H83" s="57" t="s">
        <v>204</v>
      </c>
      <c r="I83" s="50" t="s">
        <v>184</v>
      </c>
    </row>
    <row r="84" spans="4:9" ht="20.100000000000001" customHeight="1">
      <c r="D84" s="11" t="s">
        <v>197</v>
      </c>
      <c r="E84" s="58">
        <v>370155</v>
      </c>
      <c r="F84" s="58">
        <v>1652535</v>
      </c>
      <c r="G84" s="58" t="s">
        <v>204</v>
      </c>
      <c r="H84" s="58" t="s">
        <v>204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19199475</v>
      </c>
      <c r="F88" s="56">
        <v>0</v>
      </c>
      <c r="G88" s="56" t="s">
        <v>204</v>
      </c>
      <c r="H88" s="56" t="s">
        <v>204</v>
      </c>
      <c r="I88" s="3" t="s">
        <v>16</v>
      </c>
    </row>
    <row r="89" spans="4:9" ht="20.100000000000001" customHeight="1">
      <c r="D89" s="10" t="s">
        <v>43</v>
      </c>
      <c r="E89" s="57">
        <v>-13579799</v>
      </c>
      <c r="F89" s="57">
        <v>2261395</v>
      </c>
      <c r="G89" s="57" t="s">
        <v>204</v>
      </c>
      <c r="H89" s="57" t="s">
        <v>204</v>
      </c>
      <c r="I89" s="4" t="s">
        <v>17</v>
      </c>
    </row>
    <row r="90" spans="4:9" ht="20.100000000000001" customHeight="1">
      <c r="D90" s="10" t="s">
        <v>44</v>
      </c>
      <c r="E90" s="57">
        <v>-3661328</v>
      </c>
      <c r="F90" s="57">
        <v>-23061920</v>
      </c>
      <c r="G90" s="57" t="s">
        <v>204</v>
      </c>
      <c r="H90" s="57" t="s">
        <v>204</v>
      </c>
      <c r="I90" s="4" t="s">
        <v>18</v>
      </c>
    </row>
    <row r="91" spans="4:9" ht="20.100000000000001" customHeight="1">
      <c r="D91" s="10" t="s">
        <v>45</v>
      </c>
      <c r="E91" s="57">
        <v>2660324</v>
      </c>
      <c r="F91" s="57">
        <v>40000000</v>
      </c>
      <c r="G91" s="57" t="s">
        <v>204</v>
      </c>
      <c r="H91" s="57" t="s">
        <v>204</v>
      </c>
      <c r="I91" s="4" t="s">
        <v>19</v>
      </c>
    </row>
    <row r="92" spans="4:9" ht="20.100000000000001" customHeight="1">
      <c r="D92" s="21" t="s">
        <v>47</v>
      </c>
      <c r="E92" s="58">
        <v>4618672</v>
      </c>
      <c r="F92" s="58">
        <v>19199475</v>
      </c>
      <c r="G92" s="58" t="s">
        <v>204</v>
      </c>
      <c r="H92" s="58" t="s">
        <v>204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20.762407499999998</v>
      </c>
      <c r="F96" s="22">
        <f>+F8*100/F10</f>
        <v>61.185944999999997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9.2538749999999999E-3</v>
      </c>
      <c r="F97" s="13">
        <f>+F84/F10</f>
        <v>4.1313374999999999E-2</v>
      </c>
      <c r="G97" s="13" t="s">
        <v>204</v>
      </c>
      <c r="H97" s="13" t="s">
        <v>204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 t="s">
        <v>204</v>
      </c>
      <c r="H98" s="13" t="s">
        <v>204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1.0505672500000001</v>
      </c>
      <c r="F99" s="13">
        <f>+F59/F10</f>
        <v>1.0413133750000001</v>
      </c>
      <c r="G99" s="13" t="s">
        <v>204</v>
      </c>
      <c r="H99" s="13" t="s">
        <v>204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98.337183071956346</v>
      </c>
      <c r="F100" s="13">
        <f>+F11/F84</f>
        <v>21.542660215971221</v>
      </c>
      <c r="G100" s="13" t="s">
        <v>204</v>
      </c>
      <c r="H100" s="13" t="s">
        <v>204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 t="s">
        <v>204</v>
      </c>
      <c r="H102" s="13" t="s">
        <v>204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0.86619871312379093</v>
      </c>
      <c r="F103" s="23">
        <f>+F11/F59</f>
        <v>0.854689876618554</v>
      </c>
      <c r="G103" s="23" t="s">
        <v>204</v>
      </c>
      <c r="H103" s="23" t="s">
        <v>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17.561766764360321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12.610104894306183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10.18737751024022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0.82980752524247248</v>
      </c>
      <c r="F108" s="31">
        <f>(F82+F76)*100/F30</f>
        <v>3.9030105071541197</v>
      </c>
      <c r="G108" s="31" t="s">
        <v>204</v>
      </c>
      <c r="H108" s="31" t="s">
        <v>204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0.88084556224268362</v>
      </c>
      <c r="F109" s="29">
        <f>+F84*100/F59</f>
        <v>3.9674295934209045</v>
      </c>
      <c r="G109" s="29" t="s">
        <v>204</v>
      </c>
      <c r="H109" s="29" t="s">
        <v>204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8.5158358595271988</v>
      </c>
      <c r="F111" s="22">
        <f>+F43*100/F30</f>
        <v>1.623698284995641</v>
      </c>
      <c r="G111" s="22" t="s">
        <v>204</v>
      </c>
      <c r="H111" s="22" t="s">
        <v>204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91.484164140472799</v>
      </c>
      <c r="F112" s="13">
        <f>+F59*100/F30</f>
        <v>98.376301715004359</v>
      </c>
      <c r="G112" s="13" t="s">
        <v>204</v>
      </c>
      <c r="H112" s="13" t="s">
        <v>204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41.607700690156193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7.9101240645706228E-2</v>
      </c>
      <c r="F115" s="22">
        <f>+F65/F30</f>
        <v>0</v>
      </c>
      <c r="G115" s="22" t="s">
        <v>204</v>
      </c>
      <c r="H115" s="22" t="s">
        <v>204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0.13906163259112236</v>
      </c>
      <c r="F116" s="13">
        <f>+F65/F28</f>
        <v>0</v>
      </c>
      <c r="G116" s="13" t="s">
        <v>204</v>
      </c>
      <c r="H116" s="13" t="s">
        <v>204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0.22860296742999422</v>
      </c>
      <c r="F117" s="23">
        <f>+F65/F120</f>
        <v>0</v>
      </c>
      <c r="G117" s="23" t="s">
        <v>204</v>
      </c>
      <c r="H117" s="23" t="s">
        <v>204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5.063255666274765</v>
      </c>
      <c r="F119" s="59">
        <f>+F23/F39</f>
        <v>28.090145954610648</v>
      </c>
      <c r="G119" s="59" t="s">
        <v>204</v>
      </c>
      <c r="H119" s="59" t="s">
        <v>204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15894225</v>
      </c>
      <c r="F120" s="58">
        <f>+F23-F39</f>
        <v>18623771</v>
      </c>
      <c r="G120" s="58" t="s">
        <v>204</v>
      </c>
      <c r="H120" s="58" t="s">
        <v>204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2010-10-03T12:39:44Z</dcterms:modified>
</cp:coreProperties>
</file>